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G39" i="2"/>
  <c r="F39" i="2"/>
  <c r="E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E19" i="2"/>
  <c r="L18" i="2"/>
  <c r="K18" i="2"/>
  <c r="J18" i="2"/>
  <c r="I18" i="2"/>
  <c r="H18" i="2"/>
  <c r="G18" i="2"/>
  <c r="F18" i="2"/>
  <c r="E18" i="2"/>
  <c r="K17" i="2"/>
  <c r="J17" i="2"/>
  <c r="I17" i="2"/>
  <c r="H17" i="2"/>
  <c r="H6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8" i="2"/>
  <c r="E10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<sst xmlns="http://schemas.openxmlformats.org/spreadsheetml/2006/main" count="1786" uniqueCount="504">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</sst>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E8">
            <v>34000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E10">
            <v>1000</v>
          </cell>
          <cell r="F10">
            <v>1000</v>
          </cell>
          <cell r="G10">
            <v>1000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E39">
            <v>1000</v>
          </cell>
          <cell r="F39">
            <v>1000</v>
          </cell>
          <cell r="G39">
            <v>1000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C10" sqref="C1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FS163_AD_2017_M01</v>
      </c>
    </row>
    <row r="8" spans="1:30" ht="12.95" customHeight="1" x14ac:dyDescent="0.2">
      <c r="D8" s="5" t="s">
        <v>20</v>
      </c>
      <c r="E8" s="5" t="s">
        <v>306</v>
      </c>
      <c r="F8" s="11">
        <v>2073157</v>
      </c>
      <c r="G8" s="11">
        <v>1369226</v>
      </c>
      <c r="H8" s="11">
        <v>2099398</v>
      </c>
      <c r="I8" s="11">
        <v>2153186</v>
      </c>
      <c r="J8" s="11">
        <v>1256260</v>
      </c>
      <c r="K8" s="11">
        <v>1037512</v>
      </c>
      <c r="L8" s="11">
        <v>6182197</v>
      </c>
      <c r="M8" s="11">
        <v>31047938</v>
      </c>
      <c r="N8" s="10">
        <f>SUM(F8:M8)</f>
        <v>47218874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2562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-966</v>
      </c>
      <c r="N9" s="10">
        <f t="shared" ref="N9:N21" si="0">SUM(F9:M9)</f>
        <v>1596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366439</v>
      </c>
      <c r="G10" s="11">
        <v>41661</v>
      </c>
      <c r="H10" s="11">
        <v>48149</v>
      </c>
      <c r="I10" s="11">
        <v>381563</v>
      </c>
      <c r="J10" s="11">
        <v>767213</v>
      </c>
      <c r="K10" s="11">
        <v>762044</v>
      </c>
      <c r="L10" s="11">
        <v>2958001</v>
      </c>
      <c r="M10" s="11">
        <v>6244655</v>
      </c>
      <c r="N10" s="10">
        <f t="shared" si="0"/>
        <v>11569725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850793</v>
      </c>
      <c r="G11" s="11">
        <v>785028</v>
      </c>
      <c r="H11" s="11">
        <v>758798</v>
      </c>
      <c r="I11" s="11">
        <v>724712</v>
      </c>
      <c r="J11" s="11">
        <v>725077</v>
      </c>
      <c r="K11" s="11">
        <v>699843</v>
      </c>
      <c r="L11" s="11">
        <v>3603862</v>
      </c>
      <c r="M11" s="11">
        <v>21151298</v>
      </c>
      <c r="N11" s="10">
        <f t="shared" si="0"/>
        <v>29299411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537540</v>
      </c>
      <c r="G12" s="11">
        <v>514843</v>
      </c>
      <c r="H12" s="11">
        <v>504866</v>
      </c>
      <c r="I12" s="11">
        <v>491090</v>
      </c>
      <c r="J12" s="11">
        <v>495806</v>
      </c>
      <c r="K12" s="11">
        <v>481249</v>
      </c>
      <c r="L12" s="11">
        <v>2525754</v>
      </c>
      <c r="M12" s="11">
        <v>15957145</v>
      </c>
      <c r="N12" s="10">
        <f t="shared" si="0"/>
        <v>21508293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79865</v>
      </c>
      <c r="G13" s="11">
        <v>74048</v>
      </c>
      <c r="H13" s="11">
        <v>72181</v>
      </c>
      <c r="I13" s="11">
        <v>71554</v>
      </c>
      <c r="J13" s="11">
        <v>62249</v>
      </c>
      <c r="K13" s="11">
        <v>59976</v>
      </c>
      <c r="L13" s="11">
        <v>328563</v>
      </c>
      <c r="M13" s="11">
        <v>1179709</v>
      </c>
      <c r="N13" s="10">
        <f t="shared" si="0"/>
        <v>1928145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27689</v>
      </c>
      <c r="G16" s="11">
        <v>27384</v>
      </c>
      <c r="H16" s="11">
        <v>27187</v>
      </c>
      <c r="I16" s="11">
        <v>26861</v>
      </c>
      <c r="J16" s="11">
        <v>26723</v>
      </c>
      <c r="K16" s="11">
        <v>26543</v>
      </c>
      <c r="L16" s="11">
        <v>144762</v>
      </c>
      <c r="M16" s="11">
        <v>6538447</v>
      </c>
      <c r="N16" s="10">
        <f t="shared" si="0"/>
        <v>6845596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3938045</v>
      </c>
      <c r="G17" s="10">
        <f t="shared" si="1"/>
        <v>2812190</v>
      </c>
      <c r="H17" s="10">
        <f t="shared" si="1"/>
        <v>3510579</v>
      </c>
      <c r="I17" s="10">
        <f t="shared" si="1"/>
        <v>3848966</v>
      </c>
      <c r="J17" s="10">
        <f t="shared" si="1"/>
        <v>3333328</v>
      </c>
      <c r="K17" s="10">
        <f t="shared" si="1"/>
        <v>3067167</v>
      </c>
      <c r="L17" s="10">
        <f t="shared" si="1"/>
        <v>15743139</v>
      </c>
      <c r="M17" s="10">
        <f t="shared" si="1"/>
        <v>82118226</v>
      </c>
      <c r="N17" s="10">
        <f t="shared" si="0"/>
        <v>118371640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112000</v>
      </c>
      <c r="G19" s="47">
        <f>+ADG!F345</f>
        <v>50000</v>
      </c>
      <c r="H19" s="47">
        <f>+ADG!G345</f>
        <v>48000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590000</v>
      </c>
      <c r="N19" s="10">
        <f t="shared" si="0"/>
        <v>800000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408007</v>
      </c>
      <c r="G20" s="47">
        <f>+ADC!F125</f>
        <v>220876</v>
      </c>
      <c r="H20" s="47">
        <f>+ADC!G125</f>
        <v>353958</v>
      </c>
      <c r="I20" s="47">
        <f>+ADC!H125</f>
        <v>357534</v>
      </c>
      <c r="J20" s="47">
        <f>+ADC!I125</f>
        <v>689353</v>
      </c>
      <c r="K20" s="47">
        <f>+ADC!J125</f>
        <v>680851</v>
      </c>
      <c r="L20" s="47">
        <f>+ADC!K125</f>
        <v>6041839</v>
      </c>
      <c r="M20" s="47">
        <f>+ADC!L125</f>
        <v>115597925</v>
      </c>
      <c r="N20" s="10">
        <f t="shared" si="0"/>
        <v>124350343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3867716</v>
      </c>
      <c r="G21" s="47">
        <f>+ADH!F59</f>
        <v>4210783</v>
      </c>
      <c r="H21" s="47">
        <f>+ADH!G59</f>
        <v>2798700</v>
      </c>
      <c r="I21" s="47">
        <f>+ADH!H59</f>
        <v>2546689</v>
      </c>
      <c r="J21" s="47">
        <f>+ADH!I59</f>
        <v>2273494</v>
      </c>
      <c r="K21" s="47">
        <f>+ADH!J59</f>
        <v>2256429</v>
      </c>
      <c r="L21" s="47">
        <f>+ADH!K59</f>
        <v>12475064</v>
      </c>
      <c r="M21" s="47">
        <f>+ADH!L59</f>
        <v>68330925</v>
      </c>
      <c r="N21" s="10">
        <f t="shared" si="0"/>
        <v>98759800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280202</v>
      </c>
      <c r="G22" s="11">
        <v>295373</v>
      </c>
      <c r="H22" s="11">
        <v>266143</v>
      </c>
      <c r="I22" s="11">
        <v>256370</v>
      </c>
      <c r="J22" s="11">
        <v>233590</v>
      </c>
      <c r="K22" s="11">
        <v>199532</v>
      </c>
      <c r="L22" s="11">
        <v>1149328</v>
      </c>
      <c r="M22" s="11">
        <v>8558030</v>
      </c>
      <c r="N22" s="10">
        <f>SUM(F22:M22)</f>
        <v>11238568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4667925</v>
      </c>
      <c r="G23" s="10">
        <f t="shared" ref="G23:M23" si="2">SUM(G19:G22)</f>
        <v>4777032</v>
      </c>
      <c r="H23" s="10">
        <f t="shared" si="2"/>
        <v>3466801</v>
      </c>
      <c r="I23" s="10">
        <f t="shared" si="2"/>
        <v>3160593</v>
      </c>
      <c r="J23" s="10">
        <f t="shared" si="2"/>
        <v>3196437</v>
      </c>
      <c r="K23" s="10">
        <f t="shared" si="2"/>
        <v>3136812</v>
      </c>
      <c r="L23" s="10">
        <f t="shared" si="2"/>
        <v>19666231</v>
      </c>
      <c r="M23" s="10">
        <f t="shared" si="2"/>
        <v>193076880</v>
      </c>
      <c r="N23" s="10">
        <f>SUM(F23:M23)</f>
        <v>235148711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>Incorrect</v>
      </c>
      <c r="G24" s="12" t="str">
        <f t="shared" ref="G24:P24" si="3">IF(G23=G17," ","Incorrect")</f>
        <v>Incorrect</v>
      </c>
      <c r="H24" s="12" t="str">
        <f t="shared" si="3"/>
        <v>Incorrect</v>
      </c>
      <c r="I24" s="12" t="str">
        <f t="shared" si="3"/>
        <v>Incorrect</v>
      </c>
      <c r="J24" s="12" t="str">
        <f t="shared" si="3"/>
        <v>Incorrect</v>
      </c>
      <c r="K24" s="12" t="str">
        <f t="shared" si="3"/>
        <v>Incorrect</v>
      </c>
      <c r="L24" s="12" t="str">
        <f t="shared" si="3"/>
        <v>Incorrect</v>
      </c>
      <c r="M24" s="12" t="str">
        <f t="shared" si="3"/>
        <v>Incorrect</v>
      </c>
      <c r="N24" s="12" t="str">
        <f t="shared" si="3"/>
        <v>Incorrect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80" zoomScaleNormal="80" workbookViewId="0">
      <selection activeCell="L47" sqref="L47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M01 Jul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16000</v>
      </c>
      <c r="F6" s="11">
        <v>8000</v>
      </c>
      <c r="G6" s="11">
        <v>4000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114000</v>
      </c>
      <c r="M6" s="10">
        <f>SUM(E6:L6)</f>
        <v>142000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f>[1]ADG!E8</f>
        <v>34000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34000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16000</v>
      </c>
      <c r="F9" s="11">
        <v>10000</v>
      </c>
      <c r="G9" s="11">
        <v>8000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93000</v>
      </c>
      <c r="M9" s="10">
        <f t="shared" si="0"/>
        <v>127000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f>[1]ADG!E10</f>
        <v>1000</v>
      </c>
      <c r="F10" s="11">
        <f>[1]ADG!F10</f>
        <v>1000</v>
      </c>
      <c r="G10" s="11">
        <f>[1]ADG!G10</f>
        <v>1000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27000</v>
      </c>
      <c r="M10" s="10">
        <f t="shared" si="0"/>
        <v>30000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67000</v>
      </c>
      <c r="F15" s="10">
        <f t="shared" si="1"/>
        <v>19000</v>
      </c>
      <c r="G15" s="10">
        <f t="shared" si="1"/>
        <v>13000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234000</v>
      </c>
      <c r="M15" s="10">
        <f t="shared" si="0"/>
        <v>333000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10000</v>
      </c>
      <c r="F17" s="11">
        <v>1000</v>
      </c>
      <c r="G17" s="11">
        <v>3000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20000</v>
      </c>
      <c r="M17" s="10">
        <f>SUM(E17:L17)</f>
        <v>34000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f>[1]ADG!E19</f>
        <v>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23000</v>
      </c>
      <c r="F20" s="11">
        <v>19000</v>
      </c>
      <c r="G20" s="11">
        <v>18000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53000</v>
      </c>
      <c r="M20" s="10">
        <f t="shared" si="2"/>
        <v>113000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16000</v>
      </c>
      <c r="M21" s="10">
        <f t="shared" si="2"/>
        <v>19000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34000</v>
      </c>
      <c r="F26" s="10">
        <f t="shared" si="3"/>
        <v>21000</v>
      </c>
      <c r="G26" s="10">
        <f t="shared" si="3"/>
        <v>22000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89000</v>
      </c>
      <c r="M26" s="10">
        <f t="shared" si="2"/>
        <v>166000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f>[1]ADG!E39</f>
        <v>1000</v>
      </c>
      <c r="F39" s="11">
        <f>[1]ADG!F39</f>
        <v>1000</v>
      </c>
      <c r="G39" s="11">
        <f>[1]ADG!G39</f>
        <v>1000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30000</v>
      </c>
      <c r="M39" s="10">
        <f>SUM(E39:L39)</f>
        <v>33000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10000</v>
      </c>
      <c r="F47" s="11">
        <v>9000</v>
      </c>
      <c r="G47" s="11">
        <v>12000</v>
      </c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>
        <v>237000</v>
      </c>
      <c r="M47" s="10">
        <f t="shared" si="6"/>
        <v>268000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11000</v>
      </c>
      <c r="F48" s="10">
        <f t="shared" si="7"/>
        <v>10000</v>
      </c>
      <c r="G48" s="10">
        <f t="shared" si="7"/>
        <v>13000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267000</v>
      </c>
      <c r="M48" s="10">
        <f t="shared" si="6"/>
        <v>301000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27000</v>
      </c>
      <c r="F336" s="26">
        <f t="shared" ref="F336:L336" si="60">+F6+F17+F28+F39+F50+F61+F72+F83+F94+F105+F116+F127+F138+F149+F160+F171+F182+F193+F204+F215+F226+F237+F248+F259+F270+F281+F292+F303+F314+F325</f>
        <v>10000</v>
      </c>
      <c r="G336" s="26">
        <f t="shared" si="60"/>
        <v>8000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164000</v>
      </c>
      <c r="M336" s="37">
        <f>SUM(E336:L336)</f>
        <v>209000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39000</v>
      </c>
      <c r="F339" s="26">
        <f t="shared" si="62"/>
        <v>29000</v>
      </c>
      <c r="G339" s="26">
        <f t="shared" si="62"/>
        <v>26000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146000</v>
      </c>
      <c r="M339" s="37">
        <f t="shared" si="63"/>
        <v>240000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2000</v>
      </c>
      <c r="F340" s="26">
        <f t="shared" si="62"/>
        <v>2000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43000</v>
      </c>
      <c r="M340" s="37">
        <f t="shared" si="63"/>
        <v>49000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10000</v>
      </c>
      <c r="F344" s="26">
        <f t="shared" si="62"/>
        <v>9000</v>
      </c>
      <c r="G344" s="26">
        <f t="shared" si="62"/>
        <v>12000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237000</v>
      </c>
      <c r="M344" s="37">
        <f t="shared" si="63"/>
        <v>268000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112000</v>
      </c>
      <c r="F345" s="19">
        <f t="shared" ref="F345:L345" si="64">SUM(F336:F344)</f>
        <v>50000</v>
      </c>
      <c r="G345" s="19">
        <f t="shared" si="64"/>
        <v>48000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590000</v>
      </c>
      <c r="M345" s="19">
        <f t="shared" si="63"/>
        <v>800000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L15" sqref="L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M01 Jul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408007</v>
      </c>
      <c r="F14" s="11">
        <v>220876</v>
      </c>
      <c r="G14" s="11">
        <v>353958</v>
      </c>
      <c r="H14" s="11">
        <v>357534</v>
      </c>
      <c r="I14" s="11">
        <v>689353</v>
      </c>
      <c r="J14" s="11">
        <v>680851</v>
      </c>
      <c r="K14" s="11">
        <v>6041839</v>
      </c>
      <c r="L14" s="11">
        <v>115597925</v>
      </c>
      <c r="M14" s="10">
        <f t="shared" si="0"/>
        <v>124350343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408007</v>
      </c>
      <c r="F15" s="10">
        <f t="shared" si="1"/>
        <v>220876</v>
      </c>
      <c r="G15" s="10">
        <f t="shared" si="1"/>
        <v>353958</v>
      </c>
      <c r="H15" s="10">
        <f t="shared" si="1"/>
        <v>357534</v>
      </c>
      <c r="I15" s="10">
        <f t="shared" si="1"/>
        <v>689353</v>
      </c>
      <c r="J15" s="10">
        <f t="shared" si="1"/>
        <v>680851</v>
      </c>
      <c r="K15" s="10">
        <f t="shared" si="1"/>
        <v>6041839</v>
      </c>
      <c r="L15" s="10">
        <f t="shared" si="1"/>
        <v>115597925</v>
      </c>
      <c r="M15" s="10">
        <f t="shared" si="0"/>
        <v>124350343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408007</v>
      </c>
      <c r="F124" s="20">
        <f t="shared" si="22"/>
        <v>220876</v>
      </c>
      <c r="G124" s="20">
        <f t="shared" si="22"/>
        <v>353958</v>
      </c>
      <c r="H124" s="20">
        <f t="shared" si="22"/>
        <v>357534</v>
      </c>
      <c r="I124" s="20">
        <f t="shared" si="22"/>
        <v>689353</v>
      </c>
      <c r="J124" s="20">
        <f t="shared" si="22"/>
        <v>680851</v>
      </c>
      <c r="K124" s="20">
        <f t="shared" si="22"/>
        <v>6041839</v>
      </c>
      <c r="L124" s="20">
        <f t="shared" si="22"/>
        <v>115597925</v>
      </c>
      <c r="M124" s="40">
        <f t="shared" si="23"/>
        <v>124350343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408007</v>
      </c>
      <c r="F125" s="40">
        <f t="shared" si="24"/>
        <v>220876</v>
      </c>
      <c r="G125" s="40">
        <f t="shared" si="24"/>
        <v>353958</v>
      </c>
      <c r="H125" s="40">
        <f t="shared" si="24"/>
        <v>357534</v>
      </c>
      <c r="I125" s="40">
        <f t="shared" si="24"/>
        <v>689353</v>
      </c>
      <c r="J125" s="40">
        <f t="shared" si="24"/>
        <v>680851</v>
      </c>
      <c r="K125" s="40">
        <f t="shared" si="24"/>
        <v>6041839</v>
      </c>
      <c r="L125" s="40">
        <f t="shared" si="24"/>
        <v>115597925</v>
      </c>
      <c r="M125" s="40">
        <f t="shared" si="23"/>
        <v>124350343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M01 Jul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3867716</v>
      </c>
      <c r="F14" s="11">
        <v>4210783</v>
      </c>
      <c r="G14" s="11">
        <v>2798700</v>
      </c>
      <c r="H14" s="11">
        <v>2546689</v>
      </c>
      <c r="I14" s="11">
        <v>2273494</v>
      </c>
      <c r="J14" s="11">
        <v>2256429</v>
      </c>
      <c r="K14" s="11">
        <v>12475064</v>
      </c>
      <c r="L14" s="11">
        <v>68330925</v>
      </c>
      <c r="M14" s="10">
        <f t="shared" si="0"/>
        <v>98759800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3867716</v>
      </c>
      <c r="F15" s="10">
        <f t="shared" si="1"/>
        <v>4210783</v>
      </c>
      <c r="G15" s="10">
        <f t="shared" si="1"/>
        <v>2798700</v>
      </c>
      <c r="H15" s="10">
        <f t="shared" si="1"/>
        <v>2546689</v>
      </c>
      <c r="I15" s="10">
        <f t="shared" si="1"/>
        <v>2273494</v>
      </c>
      <c r="J15" s="10">
        <f t="shared" si="1"/>
        <v>2256429</v>
      </c>
      <c r="K15" s="10">
        <f t="shared" si="1"/>
        <v>12475064</v>
      </c>
      <c r="L15" s="10">
        <f t="shared" si="1"/>
        <v>68330925</v>
      </c>
      <c r="M15" s="10">
        <f t="shared" si="0"/>
        <v>98759800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3867716</v>
      </c>
      <c r="F58" s="20">
        <f t="shared" si="8"/>
        <v>4210783</v>
      </c>
      <c r="G58" s="20">
        <f t="shared" si="8"/>
        <v>2798700</v>
      </c>
      <c r="H58" s="20">
        <f t="shared" si="8"/>
        <v>2546689</v>
      </c>
      <c r="I58" s="20">
        <f t="shared" si="8"/>
        <v>2273494</v>
      </c>
      <c r="J58" s="20">
        <f t="shared" si="8"/>
        <v>2256429</v>
      </c>
      <c r="K58" s="20">
        <f t="shared" si="8"/>
        <v>12475064</v>
      </c>
      <c r="L58" s="20">
        <f t="shared" si="8"/>
        <v>68330925</v>
      </c>
      <c r="M58" s="40">
        <f t="shared" si="10"/>
        <v>98759800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3867716</v>
      </c>
      <c r="F59" s="40">
        <f t="shared" si="11"/>
        <v>4210783</v>
      </c>
      <c r="G59" s="40">
        <f t="shared" si="11"/>
        <v>2798700</v>
      </c>
      <c r="H59" s="40">
        <f t="shared" si="11"/>
        <v>2546689</v>
      </c>
      <c r="I59" s="40">
        <f t="shared" si="11"/>
        <v>2273494</v>
      </c>
      <c r="J59" s="40">
        <f t="shared" si="11"/>
        <v>2256429</v>
      </c>
      <c r="K59" s="40">
        <f t="shared" si="11"/>
        <v>12475064</v>
      </c>
      <c r="L59" s="40">
        <f t="shared" si="11"/>
        <v>68330925</v>
      </c>
      <c r="M59" s="40">
        <f t="shared" si="10"/>
        <v>98759800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2016-08-16T15:51:59Z</dcterms:modified>
</cp:coreProperties>
</file>